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15" windowWidth="19440" windowHeight="8115"/>
  </bookViews>
  <sheets>
    <sheet name="56123 function mapping" sheetId="1" r:id="rId1"/>
    <sheet name="Tabelle2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CE27" i="1"/>
  <c r="CE26"/>
  <c r="CE25"/>
  <c r="CE24"/>
  <c r="CE23"/>
  <c r="CE22"/>
  <c r="CE21"/>
  <c r="CE20"/>
  <c r="CE19"/>
  <c r="CE18"/>
  <c r="CE17"/>
  <c r="CE16"/>
  <c r="CE15"/>
  <c r="CE14"/>
  <c r="CE13"/>
  <c r="CE12"/>
  <c r="CE11"/>
  <c r="CE10"/>
  <c r="CE9"/>
  <c r="CI27"/>
  <c r="CI26"/>
  <c r="CI25"/>
  <c r="CI24"/>
  <c r="CI23"/>
  <c r="CI22"/>
  <c r="CI21"/>
  <c r="CI20"/>
  <c r="CI19"/>
  <c r="CI18"/>
  <c r="CI17"/>
  <c r="CI16"/>
  <c r="CI15"/>
  <c r="CI14"/>
  <c r="CI13"/>
  <c r="CI12"/>
  <c r="CI11"/>
  <c r="CI10"/>
  <c r="CI9"/>
  <c r="CN27"/>
  <c r="CL27"/>
  <c r="CK27"/>
  <c r="CJ27"/>
  <c r="CH27"/>
  <c r="CG27"/>
  <c r="CF27"/>
  <c r="CD27"/>
  <c r="CC27"/>
  <c r="CB27"/>
  <c r="CN26"/>
  <c r="CL26"/>
  <c r="CK26"/>
  <c r="CJ26"/>
  <c r="CH26"/>
  <c r="CG26"/>
  <c r="CF26"/>
  <c r="CD26"/>
  <c r="CC26"/>
  <c r="CB26"/>
  <c r="CN25"/>
  <c r="CL25"/>
  <c r="CK25"/>
  <c r="CJ25"/>
  <c r="CH25"/>
  <c r="CG25"/>
  <c r="CF25"/>
  <c r="CD25"/>
  <c r="CC25"/>
  <c r="CB25"/>
  <c r="CN24"/>
  <c r="CL24"/>
  <c r="CK24"/>
  <c r="CJ24"/>
  <c r="CH24"/>
  <c r="CG24"/>
  <c r="CF24"/>
  <c r="CD24"/>
  <c r="CC24"/>
  <c r="CB24"/>
  <c r="CN23"/>
  <c r="CL23"/>
  <c r="CK23"/>
  <c r="CJ23"/>
  <c r="CH23"/>
  <c r="CG23"/>
  <c r="CF23"/>
  <c r="CD23"/>
  <c r="CC23"/>
  <c r="CB23"/>
  <c r="CN22"/>
  <c r="CL22"/>
  <c r="CK22"/>
  <c r="CJ22"/>
  <c r="CH22"/>
  <c r="CG22"/>
  <c r="CF22"/>
  <c r="CD22"/>
  <c r="CC22"/>
  <c r="CB22"/>
  <c r="CN21"/>
  <c r="CL21"/>
  <c r="CK21"/>
  <c r="CJ21"/>
  <c r="CH21"/>
  <c r="CG21"/>
  <c r="CF21"/>
  <c r="CD21"/>
  <c r="CC21"/>
  <c r="CB21"/>
  <c r="CN20"/>
  <c r="CL20"/>
  <c r="CK20"/>
  <c r="CJ20"/>
  <c r="CH20"/>
  <c r="CG20"/>
  <c r="CF20"/>
  <c r="CD20"/>
  <c r="CC20"/>
  <c r="CB20"/>
  <c r="CN19"/>
  <c r="CL19"/>
  <c r="CK19"/>
  <c r="CJ19"/>
  <c r="CH19"/>
  <c r="CG19"/>
  <c r="CF19"/>
  <c r="CD19"/>
  <c r="CC19"/>
  <c r="CB19"/>
  <c r="CN18"/>
  <c r="CL18"/>
  <c r="CK18"/>
  <c r="CJ18"/>
  <c r="CH18"/>
  <c r="CG18"/>
  <c r="CF18"/>
  <c r="CD18"/>
  <c r="CC18"/>
  <c r="CB18"/>
  <c r="CN17"/>
  <c r="CL17"/>
  <c r="CK17"/>
  <c r="CJ17"/>
  <c r="CH17"/>
  <c r="CG17"/>
  <c r="CF17"/>
  <c r="CD17"/>
  <c r="CC17"/>
  <c r="CB17"/>
  <c r="CN16"/>
  <c r="CL16"/>
  <c r="CK16"/>
  <c r="CJ16"/>
  <c r="CH16"/>
  <c r="CG16"/>
  <c r="CF16"/>
  <c r="CD16"/>
  <c r="CC16"/>
  <c r="CB16"/>
  <c r="CN15"/>
  <c r="CL15"/>
  <c r="CK15"/>
  <c r="CJ15"/>
  <c r="CH15"/>
  <c r="CG15"/>
  <c r="CF15"/>
  <c r="CD15"/>
  <c r="CC15"/>
  <c r="CB15"/>
  <c r="CN14"/>
  <c r="CL14"/>
  <c r="CK14"/>
  <c r="CJ14"/>
  <c r="CH14"/>
  <c r="CG14"/>
  <c r="CF14"/>
  <c r="CD14"/>
  <c r="CC14"/>
  <c r="CB14"/>
  <c r="CN13"/>
  <c r="CL13"/>
  <c r="CK13"/>
  <c r="CJ13"/>
  <c r="CH13"/>
  <c r="CG13"/>
  <c r="CF13"/>
  <c r="CD13"/>
  <c r="CC13"/>
  <c r="CB13"/>
  <c r="CN12"/>
  <c r="CL12"/>
  <c r="CK12"/>
  <c r="CJ12"/>
  <c r="CH12"/>
  <c r="CG12"/>
  <c r="CF12"/>
  <c r="CD12"/>
  <c r="CC12"/>
  <c r="CB12"/>
  <c r="CN11"/>
  <c r="CL11"/>
  <c r="CK11"/>
  <c r="CJ11"/>
  <c r="CH11"/>
  <c r="CG11"/>
  <c r="CF11"/>
  <c r="CD11"/>
  <c r="CC11"/>
  <c r="CB11"/>
  <c r="CN10"/>
  <c r="CL10"/>
  <c r="CK10"/>
  <c r="CJ10"/>
  <c r="CH10"/>
  <c r="CG10"/>
  <c r="CF10"/>
  <c r="CD10"/>
  <c r="CC10"/>
  <c r="CB10"/>
  <c r="CN9"/>
  <c r="CL9"/>
  <c r="CK9"/>
  <c r="CJ9"/>
  <c r="CH9"/>
  <c r="CG9"/>
  <c r="CF9"/>
  <c r="CD9"/>
  <c r="CC9"/>
  <c r="CB9"/>
</calcChain>
</file>

<file path=xl/sharedStrings.xml><?xml version="1.0" encoding="utf-8"?>
<sst xmlns="http://schemas.openxmlformats.org/spreadsheetml/2006/main" count="185" uniqueCount="91">
  <si>
    <t>Zeile</t>
  </si>
  <si>
    <t>DIR</t>
  </si>
  <si>
    <t>Fahr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</si>
  <si>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</si>
  <si>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</si>
  <si>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</si>
  <si>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</si>
  <si>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</si>
  <si>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</si>
  <si>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</si>
  <si>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</si>
  <si>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</si>
  <si>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</si>
  <si>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</si>
  <si>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</si>
  <si>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</si>
  <si>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</si>
  <si>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</si>
  <si>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</si>
  <si>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</si>
  <si>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</si>
  <si>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</si>
  <si>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</si>
  <si>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</si>
  <si>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</si>
  <si>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</si>
  <si>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</si>
  <si>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</si>
  <si>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</si>
  <si>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</si>
  <si>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</si>
  <si>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</si>
  <si>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A0V</t>
  </si>
  <si>
    <t>A0h</t>
  </si>
  <si>
    <t>A1</t>
  </si>
  <si>
    <t>A2</t>
  </si>
  <si>
    <t>A3</t>
  </si>
  <si>
    <t>A4</t>
  </si>
  <si>
    <t>A5</t>
  </si>
  <si>
    <t>A6</t>
  </si>
  <si>
    <t>A7</t>
  </si>
  <si>
    <t>RG</t>
  </si>
  <si>
    <t>ABV</t>
  </si>
  <si>
    <t>SF24</t>
  </si>
  <si>
    <t>SF25</t>
  </si>
  <si>
    <t>SF26</t>
  </si>
  <si>
    <t>SF27</t>
  </si>
  <si>
    <t>SF28</t>
  </si>
  <si>
    <t>CV "A"</t>
  </si>
  <si>
    <t>CV "B"</t>
  </si>
  <si>
    <t>CV "C"</t>
  </si>
  <si>
    <t>CV "D"</t>
  </si>
  <si>
    <t>CV "E"</t>
  </si>
  <si>
    <t>CV "F"</t>
  </si>
  <si>
    <t>CV "G"</t>
  </si>
  <si>
    <t>CV "H"</t>
  </si>
  <si>
    <t>CV "I"</t>
  </si>
  <si>
    <t>CV "J"</t>
  </si>
  <si>
    <t>CV "A"=</t>
  </si>
  <si>
    <t>CV"J"=</t>
  </si>
  <si>
    <t>-</t>
  </si>
  <si>
    <t>(hierzu muss in der CV49 das Bit3 gesetzt sein)</t>
  </si>
  <si>
    <t>x</t>
  </si>
  <si>
    <t>Function Mapping 56123 PluX22</t>
  </si>
  <si>
    <t>(set CV49 bit3 to "1" to activate)</t>
  </si>
  <si>
    <t>.</t>
  </si>
  <si>
    <t>Uhlenbrock 76590</t>
  </si>
  <si>
    <t>Erläuterung</t>
  </si>
  <si>
    <t>Wichtiger Hinweis:</t>
  </si>
  <si>
    <t>Es darf nur ein "x" eingetragen werden. Jedes andere Zeichen (incl. Leerzeichen) führt zu einem falschen Ergebnis!</t>
  </si>
  <si>
    <t>Important Notice:</t>
  </si>
  <si>
    <t>Only "x" can be entered! All other signs, letters or even "space" will cause incorrect results!</t>
  </si>
  <si>
    <t>Explaination</t>
  </si>
  <si>
    <r>
      <t xml:space="preserve">Funktion eingeschaltet / </t>
    </r>
    <r>
      <rPr>
        <b/>
        <u/>
        <sz val="14"/>
        <color indexed="12"/>
        <rFont val="Arial"/>
        <family val="2"/>
      </rPr>
      <t>function active</t>
    </r>
  </si>
  <si>
    <r>
      <t xml:space="preserve">Funktion ausgeschaltet / </t>
    </r>
    <r>
      <rPr>
        <b/>
        <u/>
        <sz val="14"/>
        <color indexed="12"/>
        <rFont val="Arial"/>
        <family val="2"/>
      </rPr>
      <t>function inactive</t>
    </r>
  </si>
  <si>
    <r>
      <t xml:space="preserve">eingeschaltete Funktionen mit einem "x" markieren
</t>
    </r>
    <r>
      <rPr>
        <sz val="12"/>
        <color indexed="12"/>
        <rFont val="Arial"/>
        <family val="2"/>
      </rPr>
      <t>mark activated functions with "x"</t>
    </r>
  </si>
  <si>
    <r>
      <t xml:space="preserve">ausgeschaltete Funktionen mit einem "x" markieren
</t>
    </r>
    <r>
      <rPr>
        <sz val="12"/>
        <color indexed="12"/>
        <rFont val="Arial"/>
        <family val="2"/>
      </rPr>
      <t>mark inactive functions with "x"</t>
    </r>
  </si>
  <si>
    <r>
      <t xml:space="preserve"> Ausgänge mit einem "x" markieren
</t>
    </r>
    <r>
      <rPr>
        <sz val="12"/>
        <color indexed="12"/>
        <rFont val="Arial"/>
        <family val="2"/>
      </rPr>
      <t>mark the output with "x"</t>
    </r>
  </si>
  <si>
    <r>
      <t xml:space="preserve">diese CV-Werte in den Decoder programmieren
</t>
    </r>
    <r>
      <rPr>
        <sz val="12"/>
        <color indexed="12"/>
        <rFont val="Arial"/>
        <family val="2"/>
      </rPr>
      <t xml:space="preserve">program these values into the decoder </t>
    </r>
  </si>
  <si>
    <r>
      <t>Ausgänge /</t>
    </r>
    <r>
      <rPr>
        <b/>
        <u/>
        <sz val="14"/>
        <color indexed="12"/>
        <rFont val="Arial"/>
        <family val="2"/>
      </rPr>
      <t xml:space="preserve"> outputs</t>
    </r>
  </si>
  <si>
    <r>
      <t xml:space="preserve">CV-Werte / </t>
    </r>
    <r>
      <rPr>
        <b/>
        <u/>
        <sz val="14"/>
        <color indexed="12"/>
        <rFont val="Arial"/>
        <family val="2"/>
      </rPr>
      <t>CV values</t>
    </r>
  </si>
  <si>
    <t>SF24 bis SF28 diese Funktionen werden an die SUSI Schnittstelle als F24 bis F28 weitergeben</t>
  </si>
  <si>
    <t>DIR = Fahrtrichtung Vorwärts: 'x' bei Funktion eingeschaltet / Fahrtrichtung Rückwärts: 'x' bei Funktion ausgeschaltet</t>
  </si>
  <si>
    <t>Fahr = Funktion eingeschaltet: Lok muss fahren   Funktion ausgeschaltet: Lok steht</t>
  </si>
  <si>
    <t xml:space="preserve">DIR = driving direction forward: "x" to activate function / driving direction reverse: "x" to switch off function </t>
  </si>
  <si>
    <t>Fahr = function activated: locomotive has to drive / function switched off: locomotive stop</t>
  </si>
  <si>
    <t>SF24 to SF28 these functions can be forwarded to the SUSI interface as "F24" to "F28"</t>
  </si>
  <si>
    <r>
      <t xml:space="preserve">CV  </t>
    </r>
    <r>
      <rPr>
        <b/>
        <u/>
        <sz val="14"/>
        <color indexed="12"/>
        <rFont val="Arial"/>
        <family val="2"/>
      </rPr>
      <t>Adress</t>
    </r>
    <r>
      <rPr>
        <b/>
        <u/>
        <sz val="14"/>
        <color indexed="8"/>
        <rFont val="Arial"/>
        <family val="2"/>
      </rPr>
      <t>en:</t>
    </r>
  </si>
  <si>
    <r>
      <t xml:space="preserve">Mit Hilfe dieser Tabelle können Sie ganz einfach die benötigten CV-Werte für Ihr gewünschtes Decoder-Mapping ermitteln. Die Ergebnisse werden unter "CV-Werte" angezeigt.
</t>
    </r>
    <r>
      <rPr>
        <b/>
        <sz val="14"/>
        <color indexed="8"/>
        <rFont val="Arial"/>
        <family val="2"/>
      </rPr>
      <t>Scrollen Sie etwas nach rechts, um die Ergebnisse zu sehen.</t>
    </r>
    <r>
      <rPr>
        <sz val="14"/>
        <color indexed="8"/>
        <rFont val="Arial"/>
        <family val="2"/>
      </rPr>
      <t xml:space="preserve">
Die Angabe des CV-Bereichs (bspw. 337 - 346) ergibt sich wie folgt:
CV 'A' markiert jeweils eine neue Mapping Zeile. Der dahinter stehende Zahlenwert (bspw. CV337) gibt die erste CV dieser Reihe an.
CV 'B' wäre dann CV338, CV 'C' 339, usw.
</t>
    </r>
    <r>
      <rPr>
        <sz val="14"/>
        <color indexed="10"/>
        <rFont val="Arial"/>
        <family val="2"/>
      </rPr>
      <t>Bitte beachten Sie, das durch die werksseitige Voreinstellung bereits einige Zeilen belegt sind.</t>
    </r>
  </si>
  <si>
    <r>
      <t xml:space="preserve">With this schedule you can easily calculate the CV values for your favourite decoder mapping. The results are shown in column "CV values". </t>
    </r>
    <r>
      <rPr>
        <b/>
        <sz val="14"/>
        <color indexed="12"/>
        <rFont val="Arial"/>
        <family val="2"/>
      </rPr>
      <t>Scroll to the right to see the results.</t>
    </r>
    <r>
      <rPr>
        <sz val="14"/>
        <color indexed="12"/>
        <rFont val="Arial"/>
        <family val="2"/>
      </rPr>
      <t xml:space="preserve">
The CV-range (f.e. 337 - 346) results as following:
CV 'A' marks a new "mapping line". The value behind (f.e. CV337) marks the first CV of this line.
CV 'B' is 338 then, CV 'C' 339 and so on.</t>
    </r>
    <r>
      <rPr>
        <sz val="14"/>
        <color indexed="8"/>
        <rFont val="Arial"/>
        <family val="2"/>
      </rPr>
      <t xml:space="preserve">
</t>
    </r>
    <r>
      <rPr>
        <sz val="14"/>
        <color indexed="10"/>
        <rFont val="Arial"/>
        <family val="2"/>
      </rPr>
      <t>Please note that some lines are already used for factory defaults.</t>
    </r>
  </si>
  <si>
    <t>Zeilen 1 bis 13 sind die werksseitigen Voreinstellungen!
Beginnen Sie ab Zeile 14!
Lines 1 to 13 are the factory defaults!
Start from line 14!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</si>
</sst>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&quot;&quot;;&quot;x&quot;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2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b/>
      <u/>
      <sz val="14"/>
      <color indexed="12"/>
      <name val="Arial"/>
      <family val="2"/>
    </font>
    <font>
      <sz val="14"/>
      <color indexed="12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  <font>
      <b/>
      <sz val="36"/>
      <color indexed="8"/>
      <name val="Arial"/>
      <family val="2"/>
    </font>
    <font>
      <sz val="36"/>
      <color indexed="8"/>
      <name val="Arial"/>
      <family val="2"/>
    </font>
    <font>
      <b/>
      <sz val="14"/>
      <color indexed="12"/>
      <name val="Arial"/>
      <family val="2"/>
    </font>
    <font>
      <b/>
      <i/>
      <u/>
      <sz val="4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164" fontId="2" fillId="4" borderId="3" xfId="1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3" fillId="0" borderId="5" xfId="0" quotePrefix="1" applyFont="1" applyBorder="1" applyAlignment="1" applyProtection="1"/>
    <xf numFmtId="0" fontId="2" fillId="0" borderId="6" xfId="0" applyFont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3" fillId="0" borderId="12" xfId="0" quotePrefix="1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3" borderId="14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3" fillId="0" borderId="19" xfId="0" quotePrefix="1" applyFont="1" applyBorder="1" applyAlignment="1" applyProtection="1"/>
    <xf numFmtId="0" fontId="2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21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6" fillId="0" borderId="0" xfId="0" applyFont="1"/>
    <xf numFmtId="0" fontId="10" fillId="0" borderId="22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0" fontId="10" fillId="0" borderId="23" xfId="0" applyNumberFormat="1" applyFont="1" applyBorder="1" applyAlignment="1" applyProtection="1">
      <alignment horizontal="center"/>
    </xf>
    <xf numFmtId="0" fontId="10" fillId="0" borderId="24" xfId="0" applyNumberFormat="1" applyFont="1" applyBorder="1" applyAlignment="1" applyProtection="1">
      <alignment horizontal="center"/>
    </xf>
    <xf numFmtId="0" fontId="10" fillId="0" borderId="22" xfId="0" applyNumberFormat="1" applyFont="1" applyBorder="1" applyAlignment="1" applyProtection="1">
      <alignment horizontal="center"/>
    </xf>
    <xf numFmtId="0" fontId="10" fillId="0" borderId="22" xfId="0" applyNumberFormat="1" applyFont="1" applyFill="1" applyBorder="1" applyAlignment="1" applyProtection="1">
      <alignment horizontal="center"/>
    </xf>
    <xf numFmtId="0" fontId="10" fillId="0" borderId="23" xfId="0" applyNumberFormat="1" applyFont="1" applyFill="1" applyBorder="1" applyAlignment="1" applyProtection="1">
      <alignment horizontal="center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/>
    <xf numFmtId="0" fontId="10" fillId="0" borderId="24" xfId="0" applyFont="1" applyFill="1" applyBorder="1" applyAlignment="1" applyProtection="1">
      <alignment horizontal="center"/>
    </xf>
    <xf numFmtId="0" fontId="10" fillId="0" borderId="0" xfId="0" applyFont="1"/>
    <xf numFmtId="0" fontId="10" fillId="0" borderId="25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Protection="1"/>
    <xf numFmtId="0" fontId="6" fillId="0" borderId="0" xfId="0" applyFont="1" applyBorder="1"/>
    <xf numFmtId="0" fontId="6" fillId="0" borderId="28" xfId="0" applyFont="1" applyBorder="1"/>
    <xf numFmtId="0" fontId="6" fillId="0" borderId="29" xfId="0" applyFont="1" applyBorder="1"/>
    <xf numFmtId="0" fontId="2" fillId="0" borderId="0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/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2" xfId="0" applyFont="1" applyBorder="1" applyAlignment="1" applyProtection="1">
      <alignment horizontal="center" vertical="center"/>
    </xf>
    <xf numFmtId="0" fontId="10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6" fillId="0" borderId="28" xfId="0" applyFont="1" applyBorder="1" applyAlignment="1">
      <alignment vertical="center"/>
    </xf>
    <xf numFmtId="0" fontId="10" fillId="0" borderId="28" xfId="0" applyFont="1" applyBorder="1"/>
    <xf numFmtId="0" fontId="10" fillId="0" borderId="29" xfId="0" applyFont="1" applyBorder="1" applyAlignment="1" applyProtection="1">
      <alignment horizontal="center" vertical="center"/>
    </xf>
    <xf numFmtId="0" fontId="10" fillId="0" borderId="29" xfId="0" applyFont="1" applyBorder="1"/>
    <xf numFmtId="0" fontId="2" fillId="0" borderId="0" xfId="0" applyFont="1" applyBorder="1" applyProtection="1"/>
    <xf numFmtId="0" fontId="10" fillId="0" borderId="29" xfId="0" applyFont="1" applyBorder="1" applyAlignment="1">
      <alignment horizontal="left"/>
    </xf>
    <xf numFmtId="0" fontId="10" fillId="0" borderId="35" xfId="0" applyFont="1" applyBorder="1"/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7" fillId="0" borderId="22" xfId="0" applyNumberFormat="1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horizontal="left" vertical="center"/>
    </xf>
    <xf numFmtId="0" fontId="18" fillId="0" borderId="33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</cellXfs>
  <cellStyles count="2">
    <cellStyle name="Dezimal" xfId="1" builtinId="3"/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180975</xdr:colOff>
      <xdr:row>30</xdr:row>
      <xdr:rowOff>161925</xdr:rowOff>
    </xdr:from>
    <xdr:to>
      <xdr:col>53</xdr:col>
      <xdr:colOff>238125</xdr:colOff>
      <xdr:row>33</xdr:row>
      <xdr:rowOff>85725</xdr:rowOff>
    </xdr:to>
    <xdr:pic>
      <xdr:nvPicPr>
        <xdr:cNvPr id="1025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9963150"/>
          <a:ext cx="3276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44</xdr:col>
      <xdr:colOff>38100</xdr:colOff>
      <xdr:row>0</xdr:row>
      <xdr:rowOff>209550</xdr:rowOff>
    </xdr:from>
    <xdr:to>
      <xdr:col>61</xdr:col>
      <xdr:colOff>133350</xdr:colOff>
      <xdr:row>0</xdr:row>
      <xdr:rowOff>981075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91950" y="209550"/>
          <a:ext cx="465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47"/>
  <sheetViews>
    <sheetView showGridLines="0" tabSelected="1" zoomScale="69" zoomScaleNormal="69" workbookViewId="0">
      <selection activeCell="B22" sqref="B22"/>
    </sheetView>
  </sheetViews>
  <sheetFormatPr baseColWidth="10" defaultRowHeight="15"/>
  <cols>
    <col min="1" max="1" width="6.42578125" style="67" customWidth="1"/>
    <col min="2" max="2" width="5.140625" style="1" customWidth="1"/>
    <col min="3" max="3" width="5.42578125" style="1" customWidth="1"/>
    <col min="4" max="23" width="3.7109375" style="1" customWidth="1"/>
    <col min="24" max="26" width="4.140625" style="1" customWidth="1"/>
    <col min="27" max="27" width="4.28515625" style="1" customWidth="1"/>
    <col min="28" max="28" width="4.140625" style="1" customWidth="1"/>
    <col min="29" max="29" width="4.5703125" style="1" customWidth="1"/>
    <col min="30" max="30" width="4.7109375" style="1" customWidth="1"/>
    <col min="31" max="31" width="4.28515625" style="1" customWidth="1"/>
    <col min="32" max="32" width="5" style="1" customWidth="1"/>
    <col min="33" max="33" width="3.7109375" style="1" customWidth="1"/>
    <col min="34" max="34" width="4.7109375" style="1" customWidth="1"/>
    <col min="35" max="54" width="3.7109375" style="1" customWidth="1"/>
    <col min="55" max="55" width="4.5703125" style="1" customWidth="1"/>
    <col min="56" max="56" width="4.28515625" style="1" customWidth="1"/>
    <col min="57" max="57" width="4.7109375" style="1" customWidth="1"/>
    <col min="58" max="59" width="4.28515625" style="1" customWidth="1"/>
    <col min="60" max="62" width="4.5703125" style="1" customWidth="1"/>
    <col min="63" max="63" width="5" style="1" customWidth="1"/>
    <col min="64" max="73" width="4.7109375" style="1" customWidth="1"/>
    <col min="74" max="74" width="5.7109375" style="1" customWidth="1"/>
    <col min="75" max="76" width="6" style="1" customWidth="1"/>
    <col min="77" max="77" width="5.7109375" style="1" customWidth="1"/>
    <col min="78" max="78" width="6" style="1" customWidth="1"/>
    <col min="79" max="79" width="6.42578125" style="1" customWidth="1"/>
    <col min="80" max="89" width="6.7109375" style="1" customWidth="1"/>
    <col min="90" max="90" width="9.5703125" style="1" customWidth="1"/>
    <col min="91" max="91" width="1.7109375" style="1" customWidth="1"/>
    <col min="92" max="92" width="11.85546875" style="1" customWidth="1"/>
    <col min="93" max="93" width="2.140625" style="1" customWidth="1"/>
    <col min="94" max="94" width="3.5703125" style="1" customWidth="1"/>
    <col min="95" max="16384" width="11.42578125" style="1"/>
  </cols>
  <sheetData>
    <row r="1" spans="1:94" ht="93.75" customHeight="1" thickBot="1">
      <c r="A1" s="86"/>
      <c r="B1" s="122" t="s">
        <v>63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/>
      <c r="AG1" s="125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108"/>
      <c r="CC1" s="109"/>
      <c r="CD1" s="109"/>
      <c r="CE1" s="109"/>
      <c r="CF1" s="109"/>
      <c r="CG1" s="109"/>
      <c r="CH1" s="109"/>
      <c r="CI1" s="109"/>
      <c r="CJ1" s="109"/>
      <c r="CK1" s="109"/>
      <c r="CL1" s="87"/>
      <c r="CM1" s="87"/>
      <c r="CN1" s="87"/>
      <c r="CO1" s="87"/>
      <c r="CP1" s="88"/>
    </row>
    <row r="2" spans="1:94" s="55" customFormat="1" ht="113.25" customHeight="1" thickBot="1">
      <c r="A2" s="75"/>
      <c r="B2" s="149" t="s">
        <v>88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1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82"/>
      <c r="CC2" s="83"/>
      <c r="CD2" s="83"/>
      <c r="CE2" s="83"/>
      <c r="CF2" s="83"/>
      <c r="CG2" s="83"/>
      <c r="CH2" s="83"/>
      <c r="CI2" s="83"/>
      <c r="CJ2" s="83"/>
      <c r="CK2" s="83"/>
      <c r="CL2" s="73"/>
      <c r="CM2" s="73"/>
      <c r="CN2" s="73"/>
      <c r="CO2" s="73"/>
      <c r="CP2" s="74"/>
    </row>
    <row r="3" spans="1:94" s="55" customFormat="1" ht="115.5" customHeight="1" thickBot="1">
      <c r="A3" s="75"/>
      <c r="B3" s="152" t="s">
        <v>89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4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113" t="s">
        <v>90</v>
      </c>
      <c r="CC3" s="114"/>
      <c r="CD3" s="114"/>
      <c r="CE3" s="114"/>
      <c r="CF3" s="114"/>
      <c r="CG3" s="114"/>
      <c r="CH3" s="114"/>
      <c r="CI3" s="114"/>
      <c r="CJ3" s="114"/>
      <c r="CK3" s="115"/>
      <c r="CL3" s="73"/>
      <c r="CM3" s="73"/>
      <c r="CN3" s="73"/>
      <c r="CO3" s="73"/>
      <c r="CP3" s="74"/>
    </row>
    <row r="4" spans="1:94" s="55" customFormat="1" ht="12" customHeight="1">
      <c r="A4" s="75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0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16"/>
      <c r="CC4" s="117"/>
      <c r="CD4" s="117"/>
      <c r="CE4" s="117"/>
      <c r="CF4" s="117"/>
      <c r="CG4" s="117"/>
      <c r="CH4" s="117"/>
      <c r="CI4" s="117"/>
      <c r="CJ4" s="117"/>
      <c r="CK4" s="118"/>
      <c r="CL4" s="73"/>
      <c r="CM4" s="73"/>
      <c r="CN4" s="73"/>
      <c r="CO4" s="73"/>
      <c r="CP4" s="74"/>
    </row>
    <row r="5" spans="1:94" s="55" customFormat="1" ht="12" customHeight="1">
      <c r="A5" s="75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0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116"/>
      <c r="CC5" s="117"/>
      <c r="CD5" s="117"/>
      <c r="CE5" s="117"/>
      <c r="CF5" s="117"/>
      <c r="CG5" s="117"/>
      <c r="CH5" s="117"/>
      <c r="CI5" s="117"/>
      <c r="CJ5" s="117"/>
      <c r="CK5" s="118"/>
      <c r="CL5" s="73"/>
      <c r="CM5" s="73"/>
      <c r="CN5" s="73"/>
      <c r="CO5" s="73"/>
      <c r="CP5" s="74"/>
    </row>
    <row r="6" spans="1:94" s="55" customFormat="1" ht="12" customHeight="1" thickBot="1">
      <c r="A6" s="75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0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119"/>
      <c r="CC6" s="120"/>
      <c r="CD6" s="120"/>
      <c r="CE6" s="120"/>
      <c r="CF6" s="120"/>
      <c r="CG6" s="120"/>
      <c r="CH6" s="120"/>
      <c r="CI6" s="120"/>
      <c r="CJ6" s="120"/>
      <c r="CK6" s="121"/>
      <c r="CL6" s="73"/>
      <c r="CM6" s="73"/>
      <c r="CN6" s="73"/>
      <c r="CO6" s="73"/>
      <c r="CP6" s="74"/>
    </row>
    <row r="7" spans="1:94" s="71" customFormat="1" ht="32.25" customHeight="1" thickBot="1">
      <c r="A7" s="85"/>
      <c r="B7" s="99" t="s">
        <v>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G7" s="99" t="s">
        <v>74</v>
      </c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3"/>
      <c r="BL7" s="104" t="s">
        <v>79</v>
      </c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3"/>
      <c r="CB7" s="104" t="s">
        <v>80</v>
      </c>
      <c r="CC7" s="102"/>
      <c r="CD7" s="102"/>
      <c r="CE7" s="102"/>
      <c r="CF7" s="102"/>
      <c r="CG7" s="102"/>
      <c r="CH7" s="102"/>
      <c r="CI7" s="102"/>
      <c r="CJ7" s="102"/>
      <c r="CK7" s="103"/>
      <c r="CL7" s="104" t="s">
        <v>87</v>
      </c>
      <c r="CM7" s="127"/>
      <c r="CN7" s="103"/>
      <c r="CO7" s="105" t="s">
        <v>65</v>
      </c>
      <c r="CP7" s="89"/>
    </row>
    <row r="8" spans="1:94" s="67" customFormat="1" ht="15.75" customHeight="1" thickBot="1">
      <c r="A8" s="56" t="s">
        <v>0</v>
      </c>
      <c r="B8" s="56" t="s">
        <v>1</v>
      </c>
      <c r="C8" s="57" t="s">
        <v>2</v>
      </c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58" t="s">
        <v>15</v>
      </c>
      <c r="Q8" s="58" t="s">
        <v>16</v>
      </c>
      <c r="R8" s="58" t="s">
        <v>17</v>
      </c>
      <c r="S8" s="58" t="s">
        <v>18</v>
      </c>
      <c r="T8" s="58" t="s">
        <v>19</v>
      </c>
      <c r="U8" s="58" t="s">
        <v>20</v>
      </c>
      <c r="V8" s="58" t="s">
        <v>21</v>
      </c>
      <c r="W8" s="58" t="s">
        <v>22</v>
      </c>
      <c r="X8" s="58" t="s">
        <v>23</v>
      </c>
      <c r="Y8" s="58" t="s">
        <v>24</v>
      </c>
      <c r="Z8" s="58" t="s">
        <v>25</v>
      </c>
      <c r="AA8" s="58" t="s">
        <v>26</v>
      </c>
      <c r="AB8" s="58" t="s">
        <v>27</v>
      </c>
      <c r="AC8" s="58" t="s">
        <v>28</v>
      </c>
      <c r="AD8" s="58" t="s">
        <v>29</v>
      </c>
      <c r="AE8" s="58" t="s">
        <v>30</v>
      </c>
      <c r="AF8" s="59" t="s">
        <v>31</v>
      </c>
      <c r="AG8" s="60" t="s">
        <v>1</v>
      </c>
      <c r="AH8" s="58" t="s">
        <v>2</v>
      </c>
      <c r="AI8" s="58" t="s">
        <v>3</v>
      </c>
      <c r="AJ8" s="58" t="s">
        <v>4</v>
      </c>
      <c r="AK8" s="58" t="s">
        <v>5</v>
      </c>
      <c r="AL8" s="58" t="s">
        <v>6</v>
      </c>
      <c r="AM8" s="58" t="s">
        <v>7</v>
      </c>
      <c r="AN8" s="58" t="s">
        <v>8</v>
      </c>
      <c r="AO8" s="58" t="s">
        <v>9</v>
      </c>
      <c r="AP8" s="58" t="s">
        <v>10</v>
      </c>
      <c r="AQ8" s="58" t="s">
        <v>11</v>
      </c>
      <c r="AR8" s="58" t="s">
        <v>12</v>
      </c>
      <c r="AS8" s="58" t="s">
        <v>13</v>
      </c>
      <c r="AT8" s="58" t="s">
        <v>14</v>
      </c>
      <c r="AU8" s="58" t="s">
        <v>15</v>
      </c>
      <c r="AV8" s="58" t="s">
        <v>16</v>
      </c>
      <c r="AW8" s="58" t="s">
        <v>17</v>
      </c>
      <c r="AX8" s="58" t="s">
        <v>18</v>
      </c>
      <c r="AY8" s="58" t="s">
        <v>19</v>
      </c>
      <c r="AZ8" s="58" t="s">
        <v>20</v>
      </c>
      <c r="BA8" s="58" t="s">
        <v>21</v>
      </c>
      <c r="BB8" s="58" t="s">
        <v>22</v>
      </c>
      <c r="BC8" s="58" t="s">
        <v>23</v>
      </c>
      <c r="BD8" s="58" t="s">
        <v>24</v>
      </c>
      <c r="BE8" s="58" t="s">
        <v>25</v>
      </c>
      <c r="BF8" s="58" t="s">
        <v>26</v>
      </c>
      <c r="BG8" s="58" t="s">
        <v>27</v>
      </c>
      <c r="BH8" s="58" t="s">
        <v>28</v>
      </c>
      <c r="BI8" s="58" t="s">
        <v>29</v>
      </c>
      <c r="BJ8" s="58" t="s">
        <v>30</v>
      </c>
      <c r="BK8" s="59" t="s">
        <v>31</v>
      </c>
      <c r="BL8" s="61" t="s">
        <v>32</v>
      </c>
      <c r="BM8" s="62" t="s">
        <v>33</v>
      </c>
      <c r="BN8" s="62" t="s">
        <v>34</v>
      </c>
      <c r="BO8" s="62" t="s">
        <v>35</v>
      </c>
      <c r="BP8" s="62" t="s">
        <v>36</v>
      </c>
      <c r="BQ8" s="62" t="s">
        <v>37</v>
      </c>
      <c r="BR8" s="62" t="s">
        <v>38</v>
      </c>
      <c r="BS8" s="62" t="s">
        <v>39</v>
      </c>
      <c r="BT8" s="62" t="s">
        <v>40</v>
      </c>
      <c r="BU8" s="62" t="s">
        <v>41</v>
      </c>
      <c r="BV8" s="62" t="s">
        <v>42</v>
      </c>
      <c r="BW8" s="62" t="s">
        <v>43</v>
      </c>
      <c r="BX8" s="62" t="s">
        <v>44</v>
      </c>
      <c r="BY8" s="62" t="s">
        <v>45</v>
      </c>
      <c r="BZ8" s="62" t="s">
        <v>46</v>
      </c>
      <c r="CA8" s="63" t="s">
        <v>47</v>
      </c>
      <c r="CB8" s="57" t="s">
        <v>48</v>
      </c>
      <c r="CC8" s="57" t="s">
        <v>49</v>
      </c>
      <c r="CD8" s="57" t="s">
        <v>50</v>
      </c>
      <c r="CE8" s="57" t="s">
        <v>51</v>
      </c>
      <c r="CF8" s="57" t="s">
        <v>52</v>
      </c>
      <c r="CG8" s="57" t="s">
        <v>53</v>
      </c>
      <c r="CH8" s="57" t="s">
        <v>54</v>
      </c>
      <c r="CI8" s="57" t="s">
        <v>55</v>
      </c>
      <c r="CJ8" s="57" t="s">
        <v>56</v>
      </c>
      <c r="CK8" s="57" t="s">
        <v>57</v>
      </c>
      <c r="CL8" s="64" t="s">
        <v>58</v>
      </c>
      <c r="CM8" s="65"/>
      <c r="CN8" s="66" t="s">
        <v>59</v>
      </c>
      <c r="CO8" s="106"/>
      <c r="CP8" s="90"/>
    </row>
    <row r="9" spans="1:94" ht="15.75" customHeight="1">
      <c r="A9" s="68">
        <v>1</v>
      </c>
      <c r="B9" s="2" t="s">
        <v>62</v>
      </c>
      <c r="C9" s="3"/>
      <c r="D9" s="4" t="s">
        <v>62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6"/>
      <c r="AH9" s="7"/>
      <c r="AI9" s="7"/>
      <c r="AJ9" s="7"/>
      <c r="AK9" s="7"/>
      <c r="AL9" s="7"/>
      <c r="AM9" s="7"/>
      <c r="AN9" s="7"/>
      <c r="AO9" s="7"/>
      <c r="AP9" s="7" t="s">
        <v>62</v>
      </c>
      <c r="AQ9" s="7" t="s">
        <v>62</v>
      </c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9" t="s">
        <v>62</v>
      </c>
      <c r="BM9" s="10"/>
      <c r="BN9" s="10" t="s">
        <v>62</v>
      </c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1"/>
      <c r="CB9" s="49">
        <f>(1-ISBLANK(E9))*1+(1-ISBLANK(F9))*2+(1-ISBLANK( G9))*4+(1-ISBLANK(H9))*8+(1-ISBLANK(D9))*16+(1-ISBLANK(C9))*32+(1-ISBLANK(B9))*128</f>
        <v>144</v>
      </c>
      <c r="CC9" s="50">
        <f>(1-ISBLANK(I9))*1+(1-ISBLANK(J9))*2+(1-ISBLANK(K9))*4+(1-ISBLANK(L9))*8+(1-ISBLANK(M9))*16+(1-ISBLANK(N9))*32+(1-ISBLANK( O9))*64+(1-ISBLANK(P9))*128</f>
        <v>0</v>
      </c>
      <c r="CD9" s="50">
        <f>(1-ISBLANK(Q9))*1+(1-ISBLANK(R9))*2+(1-ISBLANK(S9))*4+(1-ISBLANK(T9))*8+(1-ISBLANK(U9))*16+(1-ISBLANK(V9))*32+(1-ISBLANK( W9))*64+(1-ISBLANK(X9))*128</f>
        <v>0</v>
      </c>
      <c r="CE9" s="50">
        <f>(1-ISBLANK(Y9))*1+(1-ISBLANK(Z9))*2+(1-ISBLANK( AA9))*4+(1-ISBLANK(AB9))*8+(1-ISBLANK(AC9))*16+(1-ISBLANK(AD9))*32+(1-ISBLANK( AE9))*64+(1-ISBLANK(AF9))*128</f>
        <v>0</v>
      </c>
      <c r="CF9" s="50">
        <f>(1-ISBLANK(AJ9))*1+(1-ISBLANK(AK9))*2+(1-ISBLANK( AL9))*4+(1-ISBLANK(AM9))*8+(1-ISBLANK(AI9))*16+(1-ISBLANK(AH9))*32+(1-ISBLANK(AG9))*128</f>
        <v>0</v>
      </c>
      <c r="CG9" s="50">
        <f>(1-ISBLANK(AN9))*1+(1-ISBLANK(AO9))*2+(1-ISBLANK( AP9))*4+(1-ISBLANK(AQ9))*8+(1-ISBLANK(AR9))*16+(1-ISBLANK(AS9))*32+(1-ISBLANK( AT9))*64+(1-ISBLANK(AU9))*128</f>
        <v>12</v>
      </c>
      <c r="CH9" s="50">
        <f>(1-ISBLANK(AV9))*1+(1-ISBLANK(AW9))*2+(1-ISBLANK( AX9))*4+(1-ISBLANK(AY9))*8+(1-ISBLANK(AZ9))*16+(1-ISBLANK(BA9))*32+(1-ISBLANK( BB9))*64+(1-ISBLANK(BC9))*128</f>
        <v>0</v>
      </c>
      <c r="CI9" s="50">
        <f>(1-ISBLANK(BD9))*1+(1-ISBLANK(BE9))*2+(1-ISBLANK( BF9))*4+(1-ISBLANK(BG9))*8+(1-ISBLANK(BH9))*16+(1-ISBLANK(BI9))*32+(1-ISBLANK( BJ9))*64+(1-ISBLANK(BK9))*128</f>
        <v>0</v>
      </c>
      <c r="CJ9" s="50">
        <f>(1-ISBLANK(BL9))*1+(1-ISBLANK(BM9))*2+(1-ISBLANK( BN9))*4+(1-ISBLANK(BO9))*8+(1-ISBLANK(BP9))*16+(1-ISBLANK(BQ9))*32+(1-ISBLANK( BR9))*64+(1-ISBLANK(BS9))*128</f>
        <v>5</v>
      </c>
      <c r="CK9" s="51">
        <f>(1-ISBLANK(BT9))*1+(1-ISBLANK(BU9))*2+(1-ISBLANK( BV9))*4+(1-ISBLANK(BW9))*8+(1-ISBLANK(BX9))*16+(1-ISBLANK(BY9))*32+(1-ISBLANK( BZ9))*64+(1-ISBLANK(CA9))*128</f>
        <v>0</v>
      </c>
      <c r="CL9" s="12">
        <f>(A9-1)*10+257</f>
        <v>257</v>
      </c>
      <c r="CM9" s="13" t="s">
        <v>60</v>
      </c>
      <c r="CN9" s="14">
        <f>(A9)*10+257-1</f>
        <v>266</v>
      </c>
      <c r="CO9" s="106"/>
      <c r="CP9" s="77"/>
    </row>
    <row r="10" spans="1:94" ht="15.75" customHeight="1">
      <c r="A10" s="69">
        <v>2</v>
      </c>
      <c r="B10" s="15"/>
      <c r="C10" s="16"/>
      <c r="D10" s="17" t="s">
        <v>62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8"/>
      <c r="AG10" s="19" t="s">
        <v>62</v>
      </c>
      <c r="AH10" s="20"/>
      <c r="AI10" s="20"/>
      <c r="AJ10" s="20"/>
      <c r="AK10" s="20"/>
      <c r="AL10" s="20"/>
      <c r="AM10" s="20"/>
      <c r="AN10" s="20"/>
      <c r="AO10" s="20"/>
      <c r="AP10" s="20" t="s">
        <v>62</v>
      </c>
      <c r="AQ10" s="20" t="s">
        <v>62</v>
      </c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1"/>
      <c r="BL10" s="22"/>
      <c r="BM10" s="23" t="s">
        <v>62</v>
      </c>
      <c r="BN10" s="23"/>
      <c r="BO10" s="23" t="s">
        <v>62</v>
      </c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4"/>
      <c r="CB10" s="52">
        <f t="shared" ref="CB10:CB27" si="0">(1-ISBLANK(E10))*1+(1-ISBLANK(F10))*2+(1-ISBLANK( G10))*4+(1-ISBLANK(H10))*8+(1-ISBLANK(D10))*16+(1-ISBLANK(C10))*32+(1-ISBLANK(B10))*128</f>
        <v>16</v>
      </c>
      <c r="CC10" s="53">
        <f t="shared" ref="CC10:CC27" si="1">(1-ISBLANK(I10))*1+(1-ISBLANK(J10))*2+(1-ISBLANK(K10))*4+(1-ISBLANK(L10))*8+(1-ISBLANK(M10))*16+(1-ISBLANK(N10))*32+(1-ISBLANK( O10))*64+(1-ISBLANK(P10))*128</f>
        <v>0</v>
      </c>
      <c r="CD10" s="53">
        <f t="shared" ref="CD10:CD27" si="2">(1-ISBLANK(Q10))*1+(1-ISBLANK(R10))*2+(1-ISBLANK(S10))*4+(1-ISBLANK(T10))*8+(1-ISBLANK(U10))*16+(1-ISBLANK(V10))*32+(1-ISBLANK( W10))*64+(1-ISBLANK(X10))*128</f>
        <v>0</v>
      </c>
      <c r="CE10" s="53">
        <f t="shared" ref="CE10:CE27" si="3">(1-ISBLANK(Y10))*1+(1-ISBLANK(Z10))*2+(1-ISBLANK( AA10))*4+(1-ISBLANK(AB10))*8+(1-ISBLANK(AC10))*16+(1-ISBLANK(AD10))*32+(1-ISBLANK( AE10))*64+(1-ISBLANK(AF10))*128</f>
        <v>0</v>
      </c>
      <c r="CF10" s="53">
        <f t="shared" ref="CF10:CF27" si="4">(1-ISBLANK(AJ10))*1+(1-ISBLANK(AK10))*2+(1-ISBLANK( AL10))*4+(1-ISBLANK(AM10))*8+(1-ISBLANK(AI10))*16+(1-ISBLANK(AH10))*32+(1-ISBLANK(AG10))*128</f>
        <v>128</v>
      </c>
      <c r="CG10" s="53">
        <f t="shared" ref="CG10:CG27" si="5">(1-ISBLANK(AN10))*1+(1-ISBLANK(AO10))*2+(1-ISBLANK( AP10))*4+(1-ISBLANK(AQ10))*8+(1-ISBLANK(AR10))*16+(1-ISBLANK(AS10))*32+(1-ISBLANK( AT10))*64+(1-ISBLANK(AU10))*128</f>
        <v>12</v>
      </c>
      <c r="CH10" s="53">
        <f t="shared" ref="CH10:CH27" si="6">(1-ISBLANK(AV10))*1+(1-ISBLANK(AW10))*2+(1-ISBLANK( AX10))*4+(1-ISBLANK(AY10))*8+(1-ISBLANK(AZ10))*16+(1-ISBLANK(BA10))*32+(1-ISBLANK( BB10))*64+(1-ISBLANK(BC10))*128</f>
        <v>0</v>
      </c>
      <c r="CI10" s="53">
        <f t="shared" ref="CI10:CI27" si="7">(1-ISBLANK(BD10))*1+(1-ISBLANK(BE10))*2+(1-ISBLANK( BF10))*4+(1-ISBLANK(BG10))*8+(1-ISBLANK(BH10))*16+(1-ISBLANK(BI10))*32+(1-ISBLANK( BJ10))*64+(1-ISBLANK(BK10))*128</f>
        <v>0</v>
      </c>
      <c r="CJ10" s="53">
        <f>(1-ISBLANK(BL10))*1+(1-ISBLANK(BM10))*2+(1-ISBLANK( BN10))*4+(1-ISBLANK(BO10))*8+(1-ISBLANK(BP10))*16+(1-ISBLANK(BQ10))*32+(1-ISBLANK( BR10))*64+(1-ISBLANK(BS10))*128</f>
        <v>10</v>
      </c>
      <c r="CK10" s="54">
        <f>(1-ISBLANK(BT10))*1+(1-ISBLANK(BU10))*2+(1-ISBLANK( BV10))*4+(1-ISBLANK(BW10))*8+(1-ISBLANK(BX10))*16+(1-ISBLANK(BY10))*32+(1-ISBLANK( BZ10))*64+(1-ISBLANK(CA10))*128</f>
        <v>0</v>
      </c>
      <c r="CL10" s="28">
        <f>(A10-1)*10+257</f>
        <v>267</v>
      </c>
      <c r="CM10" s="29" t="s">
        <v>60</v>
      </c>
      <c r="CN10" s="30">
        <f>(A10)*10+257-1</f>
        <v>276</v>
      </c>
      <c r="CO10" s="106"/>
      <c r="CP10" s="77"/>
    </row>
    <row r="11" spans="1:94" ht="15.75" customHeight="1">
      <c r="A11" s="69">
        <v>3</v>
      </c>
      <c r="B11" s="15" t="s">
        <v>62</v>
      </c>
      <c r="C11" s="16"/>
      <c r="D11" s="17" t="s">
        <v>62</v>
      </c>
      <c r="E11" s="17"/>
      <c r="F11" s="17"/>
      <c r="G11" s="17"/>
      <c r="H11" s="17"/>
      <c r="I11" s="17"/>
      <c r="J11" s="17"/>
      <c r="K11" s="17" t="s">
        <v>62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8"/>
      <c r="AG11" s="19"/>
      <c r="AH11" s="20"/>
      <c r="AI11" s="20"/>
      <c r="AJ11" s="20"/>
      <c r="AK11" s="20"/>
      <c r="AL11" s="20"/>
      <c r="AM11" s="20"/>
      <c r="AN11" s="20"/>
      <c r="AO11" s="20"/>
      <c r="AP11" s="20"/>
      <c r="AQ11" s="20" t="s">
        <v>62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1"/>
      <c r="BL11" s="22"/>
      <c r="BM11" s="23"/>
      <c r="BN11" s="23" t="s">
        <v>62</v>
      </c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4"/>
      <c r="CB11" s="52">
        <f t="shared" si="0"/>
        <v>144</v>
      </c>
      <c r="CC11" s="53">
        <f t="shared" si="1"/>
        <v>4</v>
      </c>
      <c r="CD11" s="53">
        <f t="shared" si="2"/>
        <v>0</v>
      </c>
      <c r="CE11" s="53">
        <f t="shared" si="3"/>
        <v>0</v>
      </c>
      <c r="CF11" s="53">
        <f t="shared" si="4"/>
        <v>0</v>
      </c>
      <c r="CG11" s="53">
        <f t="shared" si="5"/>
        <v>8</v>
      </c>
      <c r="CH11" s="53">
        <f t="shared" si="6"/>
        <v>0</v>
      </c>
      <c r="CI11" s="53">
        <f t="shared" si="7"/>
        <v>0</v>
      </c>
      <c r="CJ11" s="53">
        <f t="shared" ref="CJ11:CJ27" si="8">(1-ISBLANK(BL11))*1+(1-ISBLANK(BM11))*2+(1-ISBLANK( BN11))*4+(1-ISBLANK(BO11))*8+(1-ISBLANK(BP11))*16+(1-ISBLANK(BQ11))*32+(1-ISBLANK( BR11))*64+(1-ISBLANK(BS11))*128</f>
        <v>4</v>
      </c>
      <c r="CK11" s="54">
        <f t="shared" ref="CK11:CK27" si="9">(1-ISBLANK(BT11))*1+(1-ISBLANK(BU11))*2+(1-ISBLANK( BV11))*4+(1-ISBLANK(BW11))*8+(1-ISBLANK(BX11))*16+(1-ISBLANK(BY11))*32+(1-ISBLANK( BZ11))*64+(1-ISBLANK(CA11))*128</f>
        <v>0</v>
      </c>
      <c r="CL11" s="28">
        <f t="shared" ref="CL11:CL27" si="10">(A11-1)*10+257</f>
        <v>277</v>
      </c>
      <c r="CM11" s="29" t="s">
        <v>60</v>
      </c>
      <c r="CN11" s="30">
        <f t="shared" ref="CN11:CN27" si="11">(A11)*10+257-1</f>
        <v>286</v>
      </c>
      <c r="CO11" s="106"/>
      <c r="CP11" s="77"/>
    </row>
    <row r="12" spans="1:94" ht="15.75" customHeight="1">
      <c r="A12" s="69">
        <v>4</v>
      </c>
      <c r="B12" s="15"/>
      <c r="C12" s="16"/>
      <c r="D12" s="17" t="s">
        <v>62</v>
      </c>
      <c r="E12" s="17"/>
      <c r="F12" s="17"/>
      <c r="G12" s="17"/>
      <c r="H12" s="17"/>
      <c r="I12" s="17"/>
      <c r="J12" s="17"/>
      <c r="K12" s="17" t="s">
        <v>62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8"/>
      <c r="AG12" s="19" t="s">
        <v>62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 t="s">
        <v>62</v>
      </c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1"/>
      <c r="BL12" s="22"/>
      <c r="BM12" s="23" t="s">
        <v>62</v>
      </c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4"/>
      <c r="CB12" s="52">
        <f t="shared" si="0"/>
        <v>16</v>
      </c>
      <c r="CC12" s="53">
        <f t="shared" si="1"/>
        <v>4</v>
      </c>
      <c r="CD12" s="53">
        <f t="shared" si="2"/>
        <v>0</v>
      </c>
      <c r="CE12" s="53">
        <f t="shared" si="3"/>
        <v>0</v>
      </c>
      <c r="CF12" s="53">
        <f t="shared" si="4"/>
        <v>128</v>
      </c>
      <c r="CG12" s="53">
        <f t="shared" si="5"/>
        <v>8</v>
      </c>
      <c r="CH12" s="53">
        <f t="shared" si="6"/>
        <v>0</v>
      </c>
      <c r="CI12" s="53">
        <f t="shared" si="7"/>
        <v>0</v>
      </c>
      <c r="CJ12" s="53">
        <f t="shared" si="8"/>
        <v>2</v>
      </c>
      <c r="CK12" s="54">
        <f t="shared" si="9"/>
        <v>0</v>
      </c>
      <c r="CL12" s="28">
        <f t="shared" si="10"/>
        <v>287</v>
      </c>
      <c r="CM12" s="29" t="s">
        <v>60</v>
      </c>
      <c r="CN12" s="30">
        <f t="shared" si="11"/>
        <v>296</v>
      </c>
      <c r="CO12" s="106"/>
      <c r="CP12" s="77"/>
    </row>
    <row r="13" spans="1:94" ht="15.75" customHeight="1">
      <c r="A13" s="69">
        <v>5</v>
      </c>
      <c r="B13" s="15" t="s">
        <v>62</v>
      </c>
      <c r="C13" s="16"/>
      <c r="D13" s="17" t="s">
        <v>62</v>
      </c>
      <c r="E13" s="17"/>
      <c r="F13" s="17"/>
      <c r="G13" s="17"/>
      <c r="H13" s="17"/>
      <c r="I13" s="17"/>
      <c r="J13" s="17"/>
      <c r="K13" s="17"/>
      <c r="L13" s="17" t="s">
        <v>62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8"/>
      <c r="AG13" s="19"/>
      <c r="AH13" s="20"/>
      <c r="AI13" s="20"/>
      <c r="AJ13" s="20"/>
      <c r="AK13" s="20"/>
      <c r="AL13" s="20"/>
      <c r="AM13" s="20"/>
      <c r="AN13" s="20"/>
      <c r="AO13" s="20"/>
      <c r="AP13" s="20" t="s">
        <v>62</v>
      </c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1"/>
      <c r="BL13" s="22" t="s">
        <v>62</v>
      </c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4"/>
      <c r="CB13" s="52">
        <f t="shared" si="0"/>
        <v>144</v>
      </c>
      <c r="CC13" s="53">
        <f t="shared" si="1"/>
        <v>8</v>
      </c>
      <c r="CD13" s="53">
        <f t="shared" si="2"/>
        <v>0</v>
      </c>
      <c r="CE13" s="53">
        <f t="shared" si="3"/>
        <v>0</v>
      </c>
      <c r="CF13" s="53">
        <f t="shared" si="4"/>
        <v>0</v>
      </c>
      <c r="CG13" s="53">
        <f t="shared" si="5"/>
        <v>4</v>
      </c>
      <c r="CH13" s="53">
        <f t="shared" si="6"/>
        <v>0</v>
      </c>
      <c r="CI13" s="53">
        <f t="shared" si="7"/>
        <v>0</v>
      </c>
      <c r="CJ13" s="53">
        <f t="shared" si="8"/>
        <v>1</v>
      </c>
      <c r="CK13" s="54">
        <f t="shared" si="9"/>
        <v>0</v>
      </c>
      <c r="CL13" s="28">
        <f t="shared" si="10"/>
        <v>297</v>
      </c>
      <c r="CM13" s="29" t="s">
        <v>60</v>
      </c>
      <c r="CN13" s="30">
        <f t="shared" si="11"/>
        <v>306</v>
      </c>
      <c r="CO13" s="106"/>
      <c r="CP13" s="77"/>
    </row>
    <row r="14" spans="1:94" ht="15.75" customHeight="1">
      <c r="A14" s="69">
        <v>6</v>
      </c>
      <c r="B14" s="15"/>
      <c r="C14" s="16"/>
      <c r="D14" s="17" t="s">
        <v>62</v>
      </c>
      <c r="E14" s="17"/>
      <c r="F14" s="17"/>
      <c r="G14" s="17"/>
      <c r="H14" s="17"/>
      <c r="I14" s="17"/>
      <c r="J14" s="17"/>
      <c r="K14" s="17"/>
      <c r="L14" s="17" t="s">
        <v>62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8"/>
      <c r="AG14" s="19" t="s">
        <v>62</v>
      </c>
      <c r="AH14" s="20"/>
      <c r="AI14" s="20"/>
      <c r="AJ14" s="20"/>
      <c r="AK14" s="20"/>
      <c r="AL14" s="20"/>
      <c r="AM14" s="20"/>
      <c r="AN14" s="20"/>
      <c r="AO14" s="20"/>
      <c r="AP14" s="20" t="s">
        <v>62</v>
      </c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1"/>
      <c r="BL14" s="22"/>
      <c r="BM14" s="23"/>
      <c r="BN14" s="23"/>
      <c r="BO14" s="23" t="s">
        <v>62</v>
      </c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4"/>
      <c r="CB14" s="52">
        <f t="shared" si="0"/>
        <v>16</v>
      </c>
      <c r="CC14" s="53">
        <f t="shared" si="1"/>
        <v>8</v>
      </c>
      <c r="CD14" s="53">
        <f t="shared" si="2"/>
        <v>0</v>
      </c>
      <c r="CE14" s="53">
        <f t="shared" si="3"/>
        <v>0</v>
      </c>
      <c r="CF14" s="53">
        <f t="shared" si="4"/>
        <v>128</v>
      </c>
      <c r="CG14" s="53">
        <f t="shared" si="5"/>
        <v>4</v>
      </c>
      <c r="CH14" s="53">
        <f t="shared" si="6"/>
        <v>0</v>
      </c>
      <c r="CI14" s="53">
        <f t="shared" si="7"/>
        <v>0</v>
      </c>
      <c r="CJ14" s="53">
        <f t="shared" si="8"/>
        <v>8</v>
      </c>
      <c r="CK14" s="54">
        <f t="shared" si="9"/>
        <v>0</v>
      </c>
      <c r="CL14" s="28">
        <f t="shared" si="10"/>
        <v>307</v>
      </c>
      <c r="CM14" s="29" t="s">
        <v>60</v>
      </c>
      <c r="CN14" s="30">
        <f t="shared" si="11"/>
        <v>316</v>
      </c>
      <c r="CO14" s="106"/>
      <c r="CP14" s="77"/>
    </row>
    <row r="15" spans="1:94" ht="15.75" customHeight="1">
      <c r="A15" s="69">
        <v>7</v>
      </c>
      <c r="B15" s="15"/>
      <c r="C15" s="16"/>
      <c r="D15" s="17"/>
      <c r="E15" s="17"/>
      <c r="F15" s="17"/>
      <c r="G15" s="17"/>
      <c r="H15" s="17"/>
      <c r="I15" s="17"/>
      <c r="J15" s="17" t="s">
        <v>62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/>
      <c r="AG15" s="19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1"/>
      <c r="BL15" s="22"/>
      <c r="BM15" s="23"/>
      <c r="BN15" s="23"/>
      <c r="BO15" s="23"/>
      <c r="BP15" s="23"/>
      <c r="BQ15" s="23"/>
      <c r="BR15" s="23"/>
      <c r="BS15" s="23"/>
      <c r="BT15" s="23"/>
      <c r="BU15" s="23" t="s">
        <v>62</v>
      </c>
      <c r="BV15" s="23"/>
      <c r="BW15" s="23"/>
      <c r="BX15" s="23"/>
      <c r="BY15" s="23"/>
      <c r="BZ15" s="23"/>
      <c r="CA15" s="24"/>
      <c r="CB15" s="52">
        <f t="shared" si="0"/>
        <v>0</v>
      </c>
      <c r="CC15" s="53">
        <f t="shared" si="1"/>
        <v>2</v>
      </c>
      <c r="CD15" s="53">
        <f t="shared" si="2"/>
        <v>0</v>
      </c>
      <c r="CE15" s="53">
        <f t="shared" si="3"/>
        <v>0</v>
      </c>
      <c r="CF15" s="53">
        <f t="shared" si="4"/>
        <v>0</v>
      </c>
      <c r="CG15" s="53">
        <f t="shared" si="5"/>
        <v>0</v>
      </c>
      <c r="CH15" s="53">
        <f t="shared" si="6"/>
        <v>0</v>
      </c>
      <c r="CI15" s="53">
        <f t="shared" si="7"/>
        <v>0</v>
      </c>
      <c r="CJ15" s="53">
        <f t="shared" si="8"/>
        <v>0</v>
      </c>
      <c r="CK15" s="54">
        <f t="shared" si="9"/>
        <v>2</v>
      </c>
      <c r="CL15" s="28">
        <f t="shared" si="10"/>
        <v>317</v>
      </c>
      <c r="CM15" s="29" t="s">
        <v>60</v>
      </c>
      <c r="CN15" s="30">
        <f t="shared" si="11"/>
        <v>326</v>
      </c>
      <c r="CO15" s="106"/>
      <c r="CP15" s="77"/>
    </row>
    <row r="16" spans="1:94" ht="15.75" customHeight="1">
      <c r="A16" s="69">
        <v>8</v>
      </c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 t="s">
        <v>62</v>
      </c>
      <c r="Z16" s="17"/>
      <c r="AA16" s="17"/>
      <c r="AB16" s="17"/>
      <c r="AC16" s="17"/>
      <c r="AD16" s="17"/>
      <c r="AE16" s="17"/>
      <c r="AF16" s="18"/>
      <c r="AG16" s="19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1"/>
      <c r="BL16" s="22"/>
      <c r="BM16" s="23"/>
      <c r="BN16" s="23"/>
      <c r="BO16" s="23"/>
      <c r="BP16" s="23"/>
      <c r="BQ16" s="23"/>
      <c r="BR16" s="23"/>
      <c r="BS16" s="23"/>
      <c r="BT16" s="23"/>
      <c r="BU16" s="23"/>
      <c r="BV16" s="23" t="s">
        <v>62</v>
      </c>
      <c r="BW16" s="23"/>
      <c r="BX16" s="23"/>
      <c r="BY16" s="23"/>
      <c r="BZ16" s="23"/>
      <c r="CA16" s="24"/>
      <c r="CB16" s="52">
        <f t="shared" si="0"/>
        <v>0</v>
      </c>
      <c r="CC16" s="53">
        <f t="shared" si="1"/>
        <v>0</v>
      </c>
      <c r="CD16" s="53">
        <f t="shared" si="2"/>
        <v>0</v>
      </c>
      <c r="CE16" s="53">
        <f t="shared" si="3"/>
        <v>1</v>
      </c>
      <c r="CF16" s="53">
        <f t="shared" si="4"/>
        <v>0</v>
      </c>
      <c r="CG16" s="53">
        <f t="shared" si="5"/>
        <v>0</v>
      </c>
      <c r="CH16" s="53">
        <f t="shared" si="6"/>
        <v>0</v>
      </c>
      <c r="CI16" s="53">
        <f t="shared" si="7"/>
        <v>0</v>
      </c>
      <c r="CJ16" s="53">
        <f t="shared" si="8"/>
        <v>0</v>
      </c>
      <c r="CK16" s="54">
        <f t="shared" si="9"/>
        <v>4</v>
      </c>
      <c r="CL16" s="28">
        <f t="shared" si="10"/>
        <v>327</v>
      </c>
      <c r="CM16" s="29" t="s">
        <v>60</v>
      </c>
      <c r="CN16" s="30">
        <f t="shared" si="11"/>
        <v>336</v>
      </c>
      <c r="CO16" s="106"/>
      <c r="CP16" s="77"/>
    </row>
    <row r="17" spans="1:94" ht="15.75" customHeight="1">
      <c r="A17" s="69">
        <v>9</v>
      </c>
      <c r="B17" s="15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 t="s">
        <v>62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  <c r="AG17" s="19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L17" s="22"/>
      <c r="BM17" s="23"/>
      <c r="BN17" s="23"/>
      <c r="BO17" s="23"/>
      <c r="BP17" s="23" t="s">
        <v>62</v>
      </c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4"/>
      <c r="CB17" s="52">
        <f t="shared" si="0"/>
        <v>0</v>
      </c>
      <c r="CC17" s="53">
        <f t="shared" si="1"/>
        <v>32</v>
      </c>
      <c r="CD17" s="53">
        <f t="shared" si="2"/>
        <v>0</v>
      </c>
      <c r="CE17" s="53">
        <f t="shared" si="3"/>
        <v>0</v>
      </c>
      <c r="CF17" s="53">
        <f t="shared" si="4"/>
        <v>0</v>
      </c>
      <c r="CG17" s="53">
        <f t="shared" si="5"/>
        <v>0</v>
      </c>
      <c r="CH17" s="53">
        <f t="shared" si="6"/>
        <v>0</v>
      </c>
      <c r="CI17" s="53">
        <f t="shared" si="7"/>
        <v>0</v>
      </c>
      <c r="CJ17" s="53">
        <f t="shared" si="8"/>
        <v>16</v>
      </c>
      <c r="CK17" s="54">
        <f t="shared" si="9"/>
        <v>0</v>
      </c>
      <c r="CL17" s="28">
        <f t="shared" si="10"/>
        <v>337</v>
      </c>
      <c r="CM17" s="29" t="s">
        <v>60</v>
      </c>
      <c r="CN17" s="30">
        <f t="shared" si="11"/>
        <v>346</v>
      </c>
      <c r="CO17" s="106"/>
      <c r="CP17" s="77"/>
    </row>
    <row r="18" spans="1:94" ht="15.75" customHeight="1">
      <c r="A18" s="69">
        <v>10</v>
      </c>
      <c r="B18" s="15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 t="s">
        <v>62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/>
      <c r="AG18" s="19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1"/>
      <c r="BL18" s="22"/>
      <c r="BM18" s="23"/>
      <c r="BN18" s="23"/>
      <c r="BO18" s="23"/>
      <c r="BP18" s="23"/>
      <c r="BQ18" s="23" t="s">
        <v>62</v>
      </c>
      <c r="BR18" s="23"/>
      <c r="BS18" s="23"/>
      <c r="BT18" s="23"/>
      <c r="BU18" s="23"/>
      <c r="BV18" s="23"/>
      <c r="BW18" s="23"/>
      <c r="BX18" s="23"/>
      <c r="BY18" s="23"/>
      <c r="BZ18" s="23"/>
      <c r="CA18" s="24"/>
      <c r="CB18" s="52">
        <f t="shared" si="0"/>
        <v>0</v>
      </c>
      <c r="CC18" s="53">
        <f t="shared" si="1"/>
        <v>64</v>
      </c>
      <c r="CD18" s="53">
        <f t="shared" si="2"/>
        <v>0</v>
      </c>
      <c r="CE18" s="53">
        <f t="shared" si="3"/>
        <v>0</v>
      </c>
      <c r="CF18" s="53">
        <f t="shared" si="4"/>
        <v>0</v>
      </c>
      <c r="CG18" s="53">
        <f t="shared" si="5"/>
        <v>0</v>
      </c>
      <c r="CH18" s="53">
        <f t="shared" si="6"/>
        <v>0</v>
      </c>
      <c r="CI18" s="53">
        <f t="shared" si="7"/>
        <v>0</v>
      </c>
      <c r="CJ18" s="53">
        <f t="shared" si="8"/>
        <v>32</v>
      </c>
      <c r="CK18" s="54">
        <f t="shared" si="9"/>
        <v>0</v>
      </c>
      <c r="CL18" s="28">
        <f t="shared" si="10"/>
        <v>347</v>
      </c>
      <c r="CM18" s="29" t="s">
        <v>60</v>
      </c>
      <c r="CN18" s="30">
        <f t="shared" si="11"/>
        <v>356</v>
      </c>
      <c r="CO18" s="106"/>
      <c r="CP18" s="77"/>
    </row>
    <row r="19" spans="1:94" ht="15.75" customHeight="1">
      <c r="A19" s="69">
        <v>11</v>
      </c>
      <c r="B19" s="15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62</v>
      </c>
      <c r="W19" s="17"/>
      <c r="X19" s="17"/>
      <c r="Y19" s="17"/>
      <c r="Z19" s="17"/>
      <c r="AA19" s="17"/>
      <c r="AB19" s="17"/>
      <c r="AC19" s="17"/>
      <c r="AD19" s="17"/>
      <c r="AE19" s="17"/>
      <c r="AF19" s="18"/>
      <c r="AG19" s="19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1"/>
      <c r="BL19" s="22"/>
      <c r="BM19" s="23"/>
      <c r="BN19" s="23"/>
      <c r="BO19" s="23"/>
      <c r="BP19" s="23"/>
      <c r="BQ19" s="23"/>
      <c r="BR19" s="23" t="s">
        <v>62</v>
      </c>
      <c r="BS19" s="23"/>
      <c r="BT19" s="23"/>
      <c r="BU19" s="23"/>
      <c r="BV19" s="23"/>
      <c r="BW19" s="23"/>
      <c r="BX19" s="23"/>
      <c r="BY19" s="23"/>
      <c r="BZ19" s="23"/>
      <c r="CA19" s="24"/>
      <c r="CB19" s="52">
        <f t="shared" si="0"/>
        <v>0</v>
      </c>
      <c r="CC19" s="53">
        <f t="shared" si="1"/>
        <v>0</v>
      </c>
      <c r="CD19" s="53">
        <f t="shared" si="2"/>
        <v>32</v>
      </c>
      <c r="CE19" s="53">
        <f t="shared" si="3"/>
        <v>0</v>
      </c>
      <c r="CF19" s="53">
        <f t="shared" si="4"/>
        <v>0</v>
      </c>
      <c r="CG19" s="53">
        <f t="shared" si="5"/>
        <v>0</v>
      </c>
      <c r="CH19" s="53">
        <f t="shared" si="6"/>
        <v>0</v>
      </c>
      <c r="CI19" s="53">
        <f t="shared" si="7"/>
        <v>0</v>
      </c>
      <c r="CJ19" s="53">
        <f t="shared" si="8"/>
        <v>64</v>
      </c>
      <c r="CK19" s="54">
        <f t="shared" si="9"/>
        <v>0</v>
      </c>
      <c r="CL19" s="28">
        <f t="shared" si="10"/>
        <v>357</v>
      </c>
      <c r="CM19" s="29" t="s">
        <v>60</v>
      </c>
      <c r="CN19" s="30">
        <f t="shared" si="11"/>
        <v>366</v>
      </c>
      <c r="CO19" s="106"/>
      <c r="CP19" s="77"/>
    </row>
    <row r="20" spans="1:94" ht="15.75" customHeight="1">
      <c r="A20" s="69">
        <v>12</v>
      </c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 t="s">
        <v>62</v>
      </c>
      <c r="X20" s="17"/>
      <c r="Y20" s="17"/>
      <c r="Z20" s="17"/>
      <c r="AA20" s="17"/>
      <c r="AB20" s="17"/>
      <c r="AC20" s="17"/>
      <c r="AD20" s="17"/>
      <c r="AE20" s="17"/>
      <c r="AF20" s="18"/>
      <c r="AG20" s="19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1"/>
      <c r="BL20" s="22"/>
      <c r="BM20" s="23"/>
      <c r="BN20" s="23"/>
      <c r="BO20" s="23"/>
      <c r="BP20" s="23"/>
      <c r="BQ20" s="23"/>
      <c r="BR20" s="23"/>
      <c r="BS20" s="23" t="s">
        <v>62</v>
      </c>
      <c r="BT20" s="23"/>
      <c r="BU20" s="23"/>
      <c r="BV20" s="23"/>
      <c r="BW20" s="23"/>
      <c r="BX20" s="23"/>
      <c r="BY20" s="23"/>
      <c r="BZ20" s="23"/>
      <c r="CA20" s="24"/>
      <c r="CB20" s="52">
        <f t="shared" si="0"/>
        <v>0</v>
      </c>
      <c r="CC20" s="53">
        <f t="shared" si="1"/>
        <v>0</v>
      </c>
      <c r="CD20" s="53">
        <f t="shared" si="2"/>
        <v>64</v>
      </c>
      <c r="CE20" s="53">
        <f t="shared" si="3"/>
        <v>0</v>
      </c>
      <c r="CF20" s="53">
        <f t="shared" si="4"/>
        <v>0</v>
      </c>
      <c r="CG20" s="53">
        <f t="shared" si="5"/>
        <v>0</v>
      </c>
      <c r="CH20" s="53">
        <f t="shared" si="6"/>
        <v>0</v>
      </c>
      <c r="CI20" s="53">
        <f t="shared" si="7"/>
        <v>0</v>
      </c>
      <c r="CJ20" s="53">
        <f t="shared" si="8"/>
        <v>128</v>
      </c>
      <c r="CK20" s="54">
        <f t="shared" si="9"/>
        <v>0</v>
      </c>
      <c r="CL20" s="28">
        <f t="shared" si="10"/>
        <v>367</v>
      </c>
      <c r="CM20" s="29" t="s">
        <v>60</v>
      </c>
      <c r="CN20" s="30">
        <f t="shared" si="11"/>
        <v>376</v>
      </c>
      <c r="CO20" s="106"/>
      <c r="CP20" s="77"/>
    </row>
    <row r="21" spans="1:94" ht="15.75" customHeight="1">
      <c r="A21" s="69">
        <v>13</v>
      </c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 t="s">
        <v>62</v>
      </c>
      <c r="Y21" s="17"/>
      <c r="Z21" s="17"/>
      <c r="AA21" s="17"/>
      <c r="AB21" s="17"/>
      <c r="AC21" s="17"/>
      <c r="AD21" s="17"/>
      <c r="AE21" s="17"/>
      <c r="AF21" s="18"/>
      <c r="AG21" s="19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L21" s="22"/>
      <c r="BM21" s="23"/>
      <c r="BN21" s="23"/>
      <c r="BO21" s="23"/>
      <c r="BP21" s="23"/>
      <c r="BQ21" s="23"/>
      <c r="BR21" s="23"/>
      <c r="BS21" s="23"/>
      <c r="BT21" s="23" t="s">
        <v>62</v>
      </c>
      <c r="BU21" s="23"/>
      <c r="BV21" s="23"/>
      <c r="BW21" s="23"/>
      <c r="BX21" s="23"/>
      <c r="BY21" s="23"/>
      <c r="BZ21" s="23"/>
      <c r="CA21" s="24"/>
      <c r="CB21" s="52">
        <f t="shared" si="0"/>
        <v>0</v>
      </c>
      <c r="CC21" s="53">
        <f t="shared" si="1"/>
        <v>0</v>
      </c>
      <c r="CD21" s="53">
        <f t="shared" si="2"/>
        <v>128</v>
      </c>
      <c r="CE21" s="53">
        <f t="shared" si="3"/>
        <v>0</v>
      </c>
      <c r="CF21" s="53">
        <f t="shared" si="4"/>
        <v>0</v>
      </c>
      <c r="CG21" s="53">
        <f t="shared" si="5"/>
        <v>0</v>
      </c>
      <c r="CH21" s="53">
        <f t="shared" si="6"/>
        <v>0</v>
      </c>
      <c r="CI21" s="53">
        <f t="shared" si="7"/>
        <v>0</v>
      </c>
      <c r="CJ21" s="53">
        <f t="shared" si="8"/>
        <v>0</v>
      </c>
      <c r="CK21" s="54">
        <f t="shared" si="9"/>
        <v>1</v>
      </c>
      <c r="CL21" s="28">
        <f t="shared" si="10"/>
        <v>377</v>
      </c>
      <c r="CM21" s="29" t="s">
        <v>60</v>
      </c>
      <c r="CN21" s="30">
        <f t="shared" si="11"/>
        <v>386</v>
      </c>
      <c r="CO21" s="106"/>
      <c r="CP21" s="77"/>
    </row>
    <row r="22" spans="1:94" ht="15.75" customHeight="1">
      <c r="A22" s="69">
        <v>14</v>
      </c>
      <c r="B22" s="15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/>
      <c r="AG22" s="19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1"/>
      <c r="BL22" s="22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4"/>
      <c r="CB22" s="25">
        <f t="shared" si="0"/>
        <v>0</v>
      </c>
      <c r="CC22" s="26">
        <f t="shared" si="1"/>
        <v>0</v>
      </c>
      <c r="CD22" s="26">
        <f t="shared" si="2"/>
        <v>0</v>
      </c>
      <c r="CE22" s="26">
        <f t="shared" si="3"/>
        <v>0</v>
      </c>
      <c r="CF22" s="26">
        <f t="shared" si="4"/>
        <v>0</v>
      </c>
      <c r="CG22" s="26">
        <f t="shared" si="5"/>
        <v>0</v>
      </c>
      <c r="CH22" s="26">
        <f t="shared" si="6"/>
        <v>0</v>
      </c>
      <c r="CI22" s="26">
        <f t="shared" si="7"/>
        <v>0</v>
      </c>
      <c r="CJ22" s="26">
        <f t="shared" si="8"/>
        <v>0</v>
      </c>
      <c r="CK22" s="27">
        <f t="shared" si="9"/>
        <v>0</v>
      </c>
      <c r="CL22" s="28">
        <f t="shared" si="10"/>
        <v>387</v>
      </c>
      <c r="CM22" s="29" t="s">
        <v>60</v>
      </c>
      <c r="CN22" s="30">
        <f t="shared" si="11"/>
        <v>396</v>
      </c>
      <c r="CO22" s="106"/>
      <c r="CP22" s="77"/>
    </row>
    <row r="23" spans="1:94" ht="15.75" customHeight="1">
      <c r="A23" s="69">
        <v>15</v>
      </c>
      <c r="B23" s="15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8"/>
      <c r="AG23" s="19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2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4"/>
      <c r="CB23" s="25">
        <f t="shared" si="0"/>
        <v>0</v>
      </c>
      <c r="CC23" s="26">
        <f t="shared" si="1"/>
        <v>0</v>
      </c>
      <c r="CD23" s="26">
        <f t="shared" si="2"/>
        <v>0</v>
      </c>
      <c r="CE23" s="26">
        <f t="shared" si="3"/>
        <v>0</v>
      </c>
      <c r="CF23" s="26">
        <f t="shared" si="4"/>
        <v>0</v>
      </c>
      <c r="CG23" s="26">
        <f t="shared" si="5"/>
        <v>0</v>
      </c>
      <c r="CH23" s="26">
        <f t="shared" si="6"/>
        <v>0</v>
      </c>
      <c r="CI23" s="26">
        <f t="shared" si="7"/>
        <v>0</v>
      </c>
      <c r="CJ23" s="26">
        <f t="shared" si="8"/>
        <v>0</v>
      </c>
      <c r="CK23" s="27">
        <f t="shared" si="9"/>
        <v>0</v>
      </c>
      <c r="CL23" s="28">
        <f t="shared" si="10"/>
        <v>397</v>
      </c>
      <c r="CM23" s="29" t="s">
        <v>60</v>
      </c>
      <c r="CN23" s="30">
        <f t="shared" si="11"/>
        <v>406</v>
      </c>
      <c r="CO23" s="106"/>
      <c r="CP23" s="77"/>
    </row>
    <row r="24" spans="1:94" ht="15.75" customHeight="1">
      <c r="A24" s="69">
        <v>16</v>
      </c>
      <c r="B24" s="15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9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L24" s="22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4"/>
      <c r="CB24" s="25">
        <f t="shared" si="0"/>
        <v>0</v>
      </c>
      <c r="CC24" s="26">
        <f t="shared" si="1"/>
        <v>0</v>
      </c>
      <c r="CD24" s="26">
        <f t="shared" si="2"/>
        <v>0</v>
      </c>
      <c r="CE24" s="26">
        <f t="shared" si="3"/>
        <v>0</v>
      </c>
      <c r="CF24" s="26">
        <f t="shared" si="4"/>
        <v>0</v>
      </c>
      <c r="CG24" s="26">
        <f t="shared" si="5"/>
        <v>0</v>
      </c>
      <c r="CH24" s="26">
        <f t="shared" si="6"/>
        <v>0</v>
      </c>
      <c r="CI24" s="26">
        <f t="shared" si="7"/>
        <v>0</v>
      </c>
      <c r="CJ24" s="26">
        <f t="shared" si="8"/>
        <v>0</v>
      </c>
      <c r="CK24" s="27">
        <f t="shared" si="9"/>
        <v>0</v>
      </c>
      <c r="CL24" s="28">
        <f t="shared" si="10"/>
        <v>407</v>
      </c>
      <c r="CM24" s="29" t="s">
        <v>60</v>
      </c>
      <c r="CN24" s="30">
        <f t="shared" si="11"/>
        <v>416</v>
      </c>
      <c r="CO24" s="106"/>
      <c r="CP24" s="77"/>
    </row>
    <row r="25" spans="1:94" ht="15.75" customHeight="1">
      <c r="A25" s="69">
        <v>17</v>
      </c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1"/>
      <c r="BL25" s="22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4"/>
      <c r="CB25" s="25">
        <f t="shared" si="0"/>
        <v>0</v>
      </c>
      <c r="CC25" s="26">
        <f t="shared" si="1"/>
        <v>0</v>
      </c>
      <c r="CD25" s="26">
        <f t="shared" si="2"/>
        <v>0</v>
      </c>
      <c r="CE25" s="26">
        <f t="shared" si="3"/>
        <v>0</v>
      </c>
      <c r="CF25" s="26">
        <f t="shared" si="4"/>
        <v>0</v>
      </c>
      <c r="CG25" s="26">
        <f t="shared" si="5"/>
        <v>0</v>
      </c>
      <c r="CH25" s="26">
        <f t="shared" si="6"/>
        <v>0</v>
      </c>
      <c r="CI25" s="26">
        <f t="shared" si="7"/>
        <v>0</v>
      </c>
      <c r="CJ25" s="26">
        <f t="shared" si="8"/>
        <v>0</v>
      </c>
      <c r="CK25" s="27">
        <f t="shared" si="9"/>
        <v>0</v>
      </c>
      <c r="CL25" s="28">
        <f t="shared" si="10"/>
        <v>417</v>
      </c>
      <c r="CM25" s="29" t="s">
        <v>60</v>
      </c>
      <c r="CN25" s="30">
        <f t="shared" si="11"/>
        <v>426</v>
      </c>
      <c r="CO25" s="106"/>
      <c r="CP25" s="77"/>
    </row>
    <row r="26" spans="1:94" ht="15.75" customHeight="1">
      <c r="A26" s="69">
        <v>18</v>
      </c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8"/>
      <c r="AG26" s="19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1"/>
      <c r="BL26" s="22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4"/>
      <c r="CB26" s="25">
        <f t="shared" si="0"/>
        <v>0</v>
      </c>
      <c r="CC26" s="26">
        <f t="shared" si="1"/>
        <v>0</v>
      </c>
      <c r="CD26" s="26">
        <f t="shared" si="2"/>
        <v>0</v>
      </c>
      <c r="CE26" s="26">
        <f t="shared" si="3"/>
        <v>0</v>
      </c>
      <c r="CF26" s="26">
        <f t="shared" si="4"/>
        <v>0</v>
      </c>
      <c r="CG26" s="26">
        <f t="shared" si="5"/>
        <v>0</v>
      </c>
      <c r="CH26" s="26">
        <f t="shared" si="6"/>
        <v>0</v>
      </c>
      <c r="CI26" s="26">
        <f t="shared" si="7"/>
        <v>0</v>
      </c>
      <c r="CJ26" s="26">
        <f t="shared" si="8"/>
        <v>0</v>
      </c>
      <c r="CK26" s="27">
        <f t="shared" si="9"/>
        <v>0</v>
      </c>
      <c r="CL26" s="28">
        <f t="shared" si="10"/>
        <v>427</v>
      </c>
      <c r="CM26" s="29" t="s">
        <v>60</v>
      </c>
      <c r="CN26" s="30">
        <f t="shared" si="11"/>
        <v>436</v>
      </c>
      <c r="CO26" s="106"/>
      <c r="CP26" s="77"/>
    </row>
    <row r="27" spans="1:94" ht="15.75" customHeight="1" thickBot="1">
      <c r="A27" s="70">
        <v>19</v>
      </c>
      <c r="B27" s="31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4"/>
      <c r="AG27" s="35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7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40"/>
      <c r="CB27" s="41">
        <f t="shared" si="0"/>
        <v>0</v>
      </c>
      <c r="CC27" s="42">
        <f t="shared" si="1"/>
        <v>0</v>
      </c>
      <c r="CD27" s="42">
        <f t="shared" si="2"/>
        <v>0</v>
      </c>
      <c r="CE27" s="42">
        <f t="shared" si="3"/>
        <v>0</v>
      </c>
      <c r="CF27" s="42">
        <f t="shared" si="4"/>
        <v>0</v>
      </c>
      <c r="CG27" s="42">
        <f t="shared" si="5"/>
        <v>0</v>
      </c>
      <c r="CH27" s="42">
        <f t="shared" si="6"/>
        <v>0</v>
      </c>
      <c r="CI27" s="42">
        <f t="shared" si="7"/>
        <v>0</v>
      </c>
      <c r="CJ27" s="42">
        <f t="shared" si="8"/>
        <v>0</v>
      </c>
      <c r="CK27" s="43">
        <f t="shared" si="9"/>
        <v>0</v>
      </c>
      <c r="CL27" s="44">
        <f t="shared" si="10"/>
        <v>437</v>
      </c>
      <c r="CM27" s="45" t="s">
        <v>60</v>
      </c>
      <c r="CN27" s="46">
        <f t="shared" si="11"/>
        <v>446</v>
      </c>
      <c r="CO27" s="107"/>
      <c r="CP27" s="77"/>
    </row>
    <row r="28" spans="1:94" ht="32.25" customHeight="1" thickBot="1">
      <c r="A28" s="91"/>
      <c r="B28" s="96" t="s">
        <v>75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8"/>
      <c r="AG28" s="96" t="s">
        <v>76</v>
      </c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8"/>
      <c r="BL28" s="96" t="s">
        <v>77</v>
      </c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8"/>
      <c r="CB28" s="96" t="s">
        <v>78</v>
      </c>
      <c r="CC28" s="97"/>
      <c r="CD28" s="97"/>
      <c r="CE28" s="97"/>
      <c r="CF28" s="97"/>
      <c r="CG28" s="97"/>
      <c r="CH28" s="97"/>
      <c r="CI28" s="97"/>
      <c r="CJ28" s="97"/>
      <c r="CK28" s="98"/>
      <c r="CL28" s="47"/>
      <c r="CM28" s="48"/>
      <c r="CN28" s="47"/>
      <c r="CO28" s="76"/>
      <c r="CP28" s="77"/>
    </row>
    <row r="29" spans="1:94" ht="15.75" thickBot="1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76"/>
      <c r="CP29" s="77"/>
    </row>
    <row r="30" spans="1:94" ht="18">
      <c r="A30" s="94"/>
      <c r="B30" s="110" t="s">
        <v>67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2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76"/>
      <c r="CP30" s="77"/>
    </row>
    <row r="31" spans="1:94" s="55" customFormat="1" ht="18">
      <c r="A31" s="94"/>
      <c r="B31" s="137" t="s">
        <v>82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9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3"/>
      <c r="CP31" s="74"/>
    </row>
    <row r="32" spans="1:94" s="55" customFormat="1" ht="18">
      <c r="A32" s="94"/>
      <c r="B32" s="137" t="s">
        <v>83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3"/>
      <c r="CP32" s="74"/>
    </row>
    <row r="33" spans="1:94" s="55" customFormat="1" ht="18">
      <c r="A33" s="94"/>
      <c r="B33" s="137" t="s">
        <v>81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3"/>
      <c r="CP33" s="74"/>
    </row>
    <row r="34" spans="1:94" s="55" customFormat="1" ht="18">
      <c r="A34" s="94"/>
      <c r="B34" s="137" t="s">
        <v>61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3"/>
      <c r="CP34" s="74"/>
    </row>
    <row r="35" spans="1:94" s="55" customFormat="1" ht="18">
      <c r="A35" s="92"/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60"/>
      <c r="AN35" s="72"/>
      <c r="AO35" s="72"/>
      <c r="AP35" s="72" t="s">
        <v>66</v>
      </c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3"/>
      <c r="CP35" s="74"/>
    </row>
    <row r="36" spans="1:94" s="55" customFormat="1" ht="21" customHeight="1">
      <c r="A36" s="92"/>
      <c r="B36" s="128" t="s">
        <v>68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3"/>
      <c r="CP36" s="74"/>
    </row>
    <row r="37" spans="1:94" s="55" customFormat="1" ht="23.25" customHeight="1" thickBot="1">
      <c r="A37" s="92"/>
      <c r="B37" s="131" t="s">
        <v>69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3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3"/>
      <c r="CP37" s="74"/>
    </row>
    <row r="38" spans="1:94" s="55" customFormat="1" ht="18.75" thickBot="1">
      <c r="A38" s="9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3"/>
      <c r="CP38" s="74"/>
    </row>
    <row r="39" spans="1:94" s="55" customFormat="1" ht="18">
      <c r="A39" s="92"/>
      <c r="B39" s="134" t="s">
        <v>72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6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3"/>
      <c r="CP39" s="74"/>
    </row>
    <row r="40" spans="1:94" s="55" customFormat="1" ht="18">
      <c r="A40" s="92"/>
      <c r="B40" s="155" t="s">
        <v>84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4"/>
    </row>
    <row r="41" spans="1:94" s="55" customFormat="1" ht="18">
      <c r="A41" s="92"/>
      <c r="B41" s="155" t="s">
        <v>85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4"/>
    </row>
    <row r="42" spans="1:94" s="55" customFormat="1" ht="18">
      <c r="A42" s="92"/>
      <c r="B42" s="155" t="s">
        <v>86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4"/>
    </row>
    <row r="43" spans="1:94" s="55" customFormat="1" ht="18">
      <c r="A43" s="92"/>
      <c r="B43" s="155" t="s">
        <v>64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4"/>
    </row>
    <row r="44" spans="1:94">
      <c r="A44" s="92"/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2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7"/>
    </row>
    <row r="45" spans="1:94" ht="18">
      <c r="A45" s="92"/>
      <c r="B45" s="143" t="s">
        <v>70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5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7"/>
    </row>
    <row r="46" spans="1:94" ht="18.75" thickBot="1">
      <c r="A46" s="92"/>
      <c r="B46" s="146" t="s">
        <v>71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8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7"/>
    </row>
    <row r="47" spans="1:94" ht="15.75" thickBot="1">
      <c r="A47" s="95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9"/>
    </row>
  </sheetData>
  <sheetProtection sheet="1" objects="1" scenarios="1" selectLockedCells="1"/>
  <mergeCells count="32">
    <mergeCell ref="B44:AM44"/>
    <mergeCell ref="B45:AM45"/>
    <mergeCell ref="B46:AM46"/>
    <mergeCell ref="B2:BK2"/>
    <mergeCell ref="B3:BK3"/>
    <mergeCell ref="B40:AM40"/>
    <mergeCell ref="B41:AM41"/>
    <mergeCell ref="B42:AM42"/>
    <mergeCell ref="B43:AM43"/>
    <mergeCell ref="B35:AM35"/>
    <mergeCell ref="B36:AM36"/>
    <mergeCell ref="B37:AM37"/>
    <mergeCell ref="B39:AM39"/>
    <mergeCell ref="B31:AM31"/>
    <mergeCell ref="B32:AM32"/>
    <mergeCell ref="B33:AM33"/>
    <mergeCell ref="B34:AM34"/>
    <mergeCell ref="CB1:CK1"/>
    <mergeCell ref="B30:AM30"/>
    <mergeCell ref="CB3:CK6"/>
    <mergeCell ref="B1:AF1"/>
    <mergeCell ref="AG1:BK1"/>
    <mergeCell ref="CL7:CN7"/>
    <mergeCell ref="B28:AF28"/>
    <mergeCell ref="AG28:BK28"/>
    <mergeCell ref="BL28:CA28"/>
    <mergeCell ref="CB28:CK28"/>
    <mergeCell ref="B7:AF7"/>
    <mergeCell ref="AG7:BK7"/>
    <mergeCell ref="BL7:CA7"/>
    <mergeCell ref="CB7:CK7"/>
    <mergeCell ref="CO7:CO27"/>
  </mergeCells>
  <phoneticPr fontId="4" type="noConversion"/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56123 function mapping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Vaupel</dc:creator>
  <cp:lastModifiedBy>scheler</cp:lastModifiedBy>
  <dcterms:created xsi:type="dcterms:W3CDTF">2016-02-25T10:21:34Z</dcterms:created>
  <dcterms:modified xsi:type="dcterms:W3CDTF">2016-05-31T14:00:39Z</dcterms:modified>
</cp:coreProperties>
</file>